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n\Desktop\"/>
    </mc:Choice>
  </mc:AlternateContent>
  <xr:revisionPtr revIDLastSave="0" documentId="13_ncr:1_{74AD4FDA-CF70-4002-A7BE-456D69ECA159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F4" i="1"/>
  <c r="B18" i="1"/>
  <c r="B16" i="1"/>
  <c r="B17" i="1"/>
  <c r="E17" i="1" s="1"/>
  <c r="D17" i="1"/>
  <c r="D16" i="1"/>
  <c r="B8" i="1"/>
  <c r="D7" i="1"/>
  <c r="B7" i="1"/>
  <c r="D6" i="1"/>
  <c r="B6" i="1"/>
  <c r="E4" i="1"/>
  <c r="D4" i="1"/>
  <c r="E18" i="1"/>
  <c r="E15" i="1"/>
  <c r="E14" i="1"/>
  <c r="E13" i="1"/>
  <c r="E12" i="1"/>
  <c r="E11" i="1"/>
  <c r="E10" i="1"/>
  <c r="E9" i="1"/>
  <c r="E8" i="1"/>
  <c r="B5" i="1"/>
  <c r="B4" i="1"/>
  <c r="E16" i="1" l="1"/>
  <c r="E5" i="1"/>
  <c r="E6" i="1"/>
  <c r="E7" i="1"/>
</calcChain>
</file>

<file path=xl/sharedStrings.xml><?xml version="1.0" encoding="utf-8"?>
<sst xmlns="http://schemas.openxmlformats.org/spreadsheetml/2006/main" count="25" uniqueCount="25">
  <si>
    <t>رايط المنتج</t>
  </si>
  <si>
    <t>السعر بالدولار</t>
  </si>
  <si>
    <t>الكمية المطلوبة</t>
  </si>
  <si>
    <t>رسوم الشحن الداخلي</t>
  </si>
  <si>
    <t>المجموع بالدولار</t>
  </si>
  <si>
    <t>القيمة بالريال السعودي</t>
  </si>
  <si>
    <t>الإجمالي</t>
  </si>
  <si>
    <t>المجموع الكلي للمنتجات (USD)</t>
  </si>
  <si>
    <t>رقم الطلب: 1061</t>
  </si>
  <si>
    <t>https://www.amazon.co.uk/gp/product/B000OQ9KII/ref=ppx_yo_dt_b_asin_title_o07_s00?ie=UTF8&amp;psc=1</t>
  </si>
  <si>
    <t>https://www.amazon.co.uk/gp/product/B003AU5NAO/ref=ppx_yo_dt_b_asin_title_o07_s00?ie=UTF8&amp;psc=1</t>
  </si>
  <si>
    <t>https://www.amazon.co.uk/gp/product/B008VRC552/ref=ppx_yo_dt_b_asin_title_o05_s00?ie=UTF8&amp;psc=1</t>
  </si>
  <si>
    <t>https://www.amazon.co.uk/gp/product/B0019JZATC/ref=ppx_yo_dt_b_asin_title_o04_s00?ie=UTF8&amp;psc=1</t>
  </si>
  <si>
    <t>https://www.amazon.co.uk/gp/product/B003FW63M4/ref=ppx_yo_dt_b_asin_title_o03_s00?ie=UTF8&amp;psc=1</t>
  </si>
  <si>
    <t>https://www.amazon.com/gp/product/B07FSRBWXK/ref=ppx_yo_dt_b_asin_title_o08_s00?ie=UTF8&amp;psc=1</t>
  </si>
  <si>
    <t>https://www.amazon.com/gp/product/B07G96XSNY/ref=ppx_yo_dt_b_asin_title_o07_s02?ie=UTF8&amp;psc=1</t>
  </si>
  <si>
    <t>https://www.amazon.com/gp/product/B079LXTSW6/ref=ppx_od_dt_b_asin_title_s01?ie=UTF8&amp;psc=1</t>
  </si>
  <si>
    <t>https://www.amazon.com/gp/product/B076R9Z6BY/ref=ppx_yo_dt_b_asin_title_o07_s01?ie=UTF8&amp;psc=1</t>
  </si>
  <si>
    <t>https://www.amazon.com/gp/product/B06WVFPZ4P/ref=ppx_yo_dt_b_asin_title_o07_s00?ie=UTF8&amp;psc=1</t>
  </si>
  <si>
    <t>https://www.play-asia.com/ys-viii-lacrimosa-of-dana/13/7084yb</t>
  </si>
  <si>
    <t>https://www.play-asia.com/hatsune-miku-project-diva-future-tone-dx/13/70b9wz</t>
  </si>
  <si>
    <t>https://www.game.co.uk/webapp/wcs/stores/servlet/NonAjaxOrderDetail?catalogId=10201&amp;langId=44&amp;orderId=203005404&amp;storeId=10151&amp;orderStatusCode=S</t>
  </si>
  <si>
    <t>https://www.game.co.uk/en/kingdom-hearts-wired-controller-for-xbox-one-2446537</t>
  </si>
  <si>
    <t>https://www.game.co.uk/en/nier-automata-game-of-the-yorha-edition-2564726</t>
  </si>
  <si>
    <t>عمولة الشاري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</si>
</sst>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rial"/>
      <family val="2"/>
      <charset val="178"/>
      <scheme val="minor"/>
    </font>
    <font>
      <u/>
      <sz val="12"/>
      <color indexed="12"/>
      <name val="宋体"/>
      <charset val="134"/>
    </font>
    <font>
      <sz val="12"/>
      <name val="宋体"/>
      <charset val="134"/>
    </font>
    <font>
      <b/>
      <sz val="26"/>
      <color rgb="FF002060"/>
      <name val="Arial"/>
      <family val="2"/>
      <scheme val="minor"/>
    </font>
    <font>
      <sz val="12"/>
      <name val="Times New Roman"/>
      <family val="1"/>
      <scheme val="major"/>
    </font>
    <font>
      <b/>
      <sz val="14"/>
      <color theme="0"/>
      <name val="宋体"/>
      <charset val="134"/>
    </font>
    <font>
      <b/>
      <sz val="14"/>
      <color rgb="FF002060"/>
      <name val="宋体"/>
      <charset val="134"/>
    </font>
    <font>
      <u/>
      <sz val="12"/>
      <color rgb="FF3333FF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4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/>
    <xf numFmtId="0" fontId="1" fillId="0" borderId="7" xfId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" fillId="0" borderId="0" xfId="1" applyAlignment="1" applyProtection="1"/>
    <xf numFmtId="2" fontId="4" fillId="0" borderId="0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0" fillId="0" borderId="0" xfId="0" applyNumberFormat="1"/>
    <xf numFmtId="2" fontId="2" fillId="0" borderId="0" xfId="0" applyNumberFormat="1" applyFont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7" fillId="0" borderId="0" xfId="1" applyFont="1" applyAlignment="1" applyProtection="1"/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444349</xdr:colOff>
      <xdr:row>0</xdr:row>
      <xdr:rowOff>257176</xdr:rowOff>
    </xdr:from>
    <xdr:to>
      <xdr:col>8</xdr:col>
      <xdr:colOff>600075</xdr:colOff>
      <xdr:row>1</xdr:row>
      <xdr:rowOff>304801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8A5FA7-A17F-4426-A036-97ABB8C02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146450" y="257176"/>
          <a:ext cx="2956076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gp/product/B079LXTSW6/ref=ppx_od_dt_b_asin_title_s01?ie=UTF8&amp;psc=1" TargetMode="External"/><Relationship Id="rId13" Type="http://schemas.openxmlformats.org/officeDocument/2006/relationships/hyperlink" Target="https://www.game.co.uk/webapp/wcs/stores/servlet/NonAjaxOrderDetail?catalogId=10201&amp;langId=44&amp;orderId=203005404&amp;storeId=10151&amp;orderStatusCode=S" TargetMode="External"/><Relationship Id="rId3" Type="http://schemas.openxmlformats.org/officeDocument/2006/relationships/hyperlink" Target="https://www.amazon.co.uk/gp/product/B008VRC552/ref=ppx_yo_dt_b_asin_title_o05_s00?ie=UTF8&amp;psc=1" TargetMode="External"/><Relationship Id="rId7" Type="http://schemas.openxmlformats.org/officeDocument/2006/relationships/hyperlink" Target="https://www.amazon.com/gp/product/B07G96XSNY/ref=ppx_yo_dt_b_asin_title_o07_s02?ie=UTF8&amp;psc=1" TargetMode="External"/><Relationship Id="rId12" Type="http://schemas.openxmlformats.org/officeDocument/2006/relationships/hyperlink" Target="https://www.play-asia.com/hatsune-miku-project-diva-future-tone-dx/13/70b9wz" TargetMode="External"/><Relationship Id="rId2" Type="http://schemas.openxmlformats.org/officeDocument/2006/relationships/hyperlink" Target="https://www.amazon.co.uk/gp/product/B003AU5NAO/ref=ppx_yo_dt_b_asin_title_o07_s00?ie=UTF8&amp;psc=1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amazon.co.uk/gp/product/B000OQ9KII/ref=ppx_yo_dt_b_asin_title_o07_s00?ie=UTF8&amp;psc=1" TargetMode="External"/><Relationship Id="rId6" Type="http://schemas.openxmlformats.org/officeDocument/2006/relationships/hyperlink" Target="https://www.amazon.com/gp/product/B07FSRBWXK/ref=ppx_yo_dt_b_asin_title_o08_s00?ie=UTF8&amp;psc=1" TargetMode="External"/><Relationship Id="rId11" Type="http://schemas.openxmlformats.org/officeDocument/2006/relationships/hyperlink" Target="https://www.play-asia.com/ys-viii-lacrimosa-of-dana/13/7084yb" TargetMode="External"/><Relationship Id="rId5" Type="http://schemas.openxmlformats.org/officeDocument/2006/relationships/hyperlink" Target="https://www.amazon.co.uk/gp/product/B003FW63M4/ref=ppx_yo_dt_b_asin_title_o03_s00?ie=UTF8&amp;psc=1" TargetMode="External"/><Relationship Id="rId15" Type="http://schemas.openxmlformats.org/officeDocument/2006/relationships/hyperlink" Target="https://www.game.co.uk/en/nier-automata-game-of-the-yorha-edition-2564726" TargetMode="External"/><Relationship Id="rId10" Type="http://schemas.openxmlformats.org/officeDocument/2006/relationships/hyperlink" Target="https://www.amazon.com/gp/product/B06WVFPZ4P/ref=ppx_yo_dt_b_asin_title_o07_s00?ie=UTF8&amp;psc=1" TargetMode="External"/><Relationship Id="rId4" Type="http://schemas.openxmlformats.org/officeDocument/2006/relationships/hyperlink" Target="https://www.amazon.co.uk/gp/product/B0019JZATC/ref=ppx_yo_dt_b_asin_title_o04_s00?ie=UTF8&amp;psc=1" TargetMode="External"/><Relationship Id="rId9" Type="http://schemas.openxmlformats.org/officeDocument/2006/relationships/hyperlink" Target="https://www.amazon.com/gp/product/B076R9Z6BY/ref=ppx_yo_dt_b_asin_title_o07_s01?ie=UTF8&amp;psc=1" TargetMode="External"/><Relationship Id="rId14" Type="http://schemas.openxmlformats.org/officeDocument/2006/relationships/hyperlink" Target="https://www.game.co.uk/en/kingdom-hearts-wired-controller-for-xbox-one-24465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rightToLeft="1" tabSelected="1" workbookViewId="0">
      <selection activeCell="I17" sqref="I17"/>
    </sheetView>
  </sheetViews>
  <sheetFormatPr defaultRowHeight="14.25"/>
  <cols>
    <col min="1" max="1" width="33.25" customWidth="1"/>
    <col min="2" max="3" width="13" customWidth="1"/>
    <col min="4" max="4" width="17.125" customWidth="1"/>
    <col min="5" max="5" width="12.875" customWidth="1"/>
    <col min="6" max="6" width="26.5" customWidth="1"/>
    <col min="7" max="7" width="19.125" customWidth="1"/>
    <col min="8" max="8" width="17.625" customWidth="1"/>
    <col min="9" max="9" width="10.125" customWidth="1"/>
    <col min="10" max="10" width="9" style="8" customWidth="1"/>
  </cols>
  <sheetData>
    <row r="1" spans="1:10" ht="74.25" customHeight="1" thickBot="1">
      <c r="A1" s="28"/>
      <c r="B1" s="28"/>
      <c r="C1" s="28"/>
      <c r="D1" s="28"/>
      <c r="E1" s="28"/>
      <c r="F1" s="28"/>
      <c r="G1" s="28"/>
      <c r="H1" s="28"/>
      <c r="I1" s="28"/>
      <c r="J1" s="10"/>
    </row>
    <row r="2" spans="1:10" ht="40.5" customHeight="1">
      <c r="A2" s="25" t="s">
        <v>8</v>
      </c>
      <c r="B2" s="26"/>
      <c r="C2" s="26"/>
      <c r="D2" s="26"/>
      <c r="E2" s="27"/>
      <c r="F2" s="13"/>
      <c r="G2" s="13"/>
      <c r="H2" s="13"/>
      <c r="I2" s="13"/>
      <c r="J2" s="7"/>
    </row>
    <row r="3" spans="1:10" s="4" customFormat="1" ht="26.25" customHeight="1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0" t="s">
        <v>7</v>
      </c>
      <c r="G3" s="21" t="s">
        <v>5</v>
      </c>
      <c r="H3" s="21" t="s">
        <v>24</v>
      </c>
      <c r="I3" s="21" t="s">
        <v>6</v>
      </c>
      <c r="J3" s="5"/>
    </row>
    <row r="4" spans="1:10" ht="15.75">
      <c r="A4" s="24" t="s">
        <v>9</v>
      </c>
      <c r="B4" s="15">
        <f>19.99*1.33</f>
        <v>26.5867</v>
      </c>
      <c r="C4" s="12">
        <v>1</v>
      </c>
      <c r="D4" s="15">
        <f>2.99*1.33</f>
        <v>3.9767000000000006</v>
      </c>
      <c r="E4" s="16">
        <f>B4+D4</f>
        <v>30.563400000000001</v>
      </c>
      <c r="F4" s="22">
        <f>SUM(E4:E18)</f>
        <v>836.56169999999997</v>
      </c>
      <c r="G4" s="23">
        <f>F4*3.79</f>
        <v>3170.568843</v>
      </c>
      <c r="H4" s="23">
        <f>G4*0.05</f>
        <v>158.52844215000002</v>
      </c>
      <c r="I4" s="23">
        <f>G4+H4</f>
        <v>3329.0972851500001</v>
      </c>
    </row>
    <row r="5" spans="1:10" ht="15.75">
      <c r="A5" s="14" t="s">
        <v>10</v>
      </c>
      <c r="B5" s="15">
        <f>17.99*1.33</f>
        <v>23.9267</v>
      </c>
      <c r="C5" s="12">
        <v>1</v>
      </c>
      <c r="D5" s="15">
        <v>0</v>
      </c>
      <c r="E5" s="16">
        <f t="shared" ref="E5:E7" si="0">B5+D5</f>
        <v>23.9267</v>
      </c>
      <c r="F5" s="6"/>
      <c r="G5" s="6"/>
      <c r="H5" s="6"/>
      <c r="I5" s="6"/>
      <c r="J5" s="9"/>
    </row>
    <row r="6" spans="1:10" ht="15.75">
      <c r="A6" s="14" t="s">
        <v>11</v>
      </c>
      <c r="B6" s="15">
        <f>10.97*1.33</f>
        <v>14.590100000000001</v>
      </c>
      <c r="C6" s="12">
        <v>1</v>
      </c>
      <c r="D6" s="15">
        <f>2.19*1.33</f>
        <v>2.9127000000000001</v>
      </c>
      <c r="E6" s="16">
        <f t="shared" si="0"/>
        <v>17.502800000000001</v>
      </c>
      <c r="F6" s="6"/>
      <c r="G6" s="6"/>
      <c r="H6" s="6"/>
      <c r="I6" s="6"/>
      <c r="J6" s="9"/>
    </row>
    <row r="7" spans="1:10" ht="15.75">
      <c r="A7" s="24" t="s">
        <v>12</v>
      </c>
      <c r="B7" s="15">
        <f>19.52*1.33</f>
        <v>25.961600000000001</v>
      </c>
      <c r="C7" s="12">
        <v>1</v>
      </c>
      <c r="D7" s="15">
        <f>2.99*1.33</f>
        <v>3.9767000000000006</v>
      </c>
      <c r="E7" s="16">
        <f t="shared" si="0"/>
        <v>29.938300000000002</v>
      </c>
      <c r="F7" s="6"/>
      <c r="G7" s="6"/>
      <c r="H7" s="6"/>
      <c r="I7" s="6"/>
      <c r="J7" s="9"/>
    </row>
    <row r="8" spans="1:10" ht="15.75">
      <c r="A8" s="14" t="s">
        <v>13</v>
      </c>
      <c r="B8" s="15">
        <f>8.98*1.33</f>
        <v>11.9434</v>
      </c>
      <c r="C8" s="12">
        <v>1</v>
      </c>
      <c r="D8" s="15">
        <v>0</v>
      </c>
      <c r="E8" s="16">
        <f t="shared" ref="E8:E15" si="1">B8+D8</f>
        <v>11.9434</v>
      </c>
      <c r="F8" s="6"/>
      <c r="G8" s="6"/>
      <c r="H8" s="6"/>
      <c r="I8" s="6"/>
      <c r="J8" s="9"/>
    </row>
    <row r="9" spans="1:10" ht="15.75">
      <c r="A9" s="24" t="s">
        <v>14</v>
      </c>
      <c r="B9" s="15">
        <v>214.79</v>
      </c>
      <c r="C9" s="12">
        <v>1</v>
      </c>
      <c r="D9" s="15">
        <v>4.49</v>
      </c>
      <c r="E9" s="16">
        <f t="shared" si="1"/>
        <v>219.28</v>
      </c>
      <c r="F9" s="1"/>
      <c r="G9" s="6"/>
      <c r="H9" s="6"/>
      <c r="I9" s="6"/>
      <c r="J9" s="9"/>
    </row>
    <row r="10" spans="1:10" s="4" customFormat="1" ht="18" customHeight="1">
      <c r="A10" s="14" t="s">
        <v>15</v>
      </c>
      <c r="B10" s="15">
        <v>79.989999999999995</v>
      </c>
      <c r="C10" s="12">
        <v>1</v>
      </c>
      <c r="D10" s="15">
        <v>0</v>
      </c>
      <c r="E10" s="16">
        <f t="shared" si="1"/>
        <v>79.989999999999995</v>
      </c>
      <c r="F10" s="1"/>
      <c r="H10" s="6"/>
      <c r="I10" s="6"/>
      <c r="J10" s="9"/>
    </row>
    <row r="11" spans="1:10" ht="15.75">
      <c r="A11" s="14" t="s">
        <v>16</v>
      </c>
      <c r="B11" s="15">
        <v>11.99</v>
      </c>
      <c r="C11" s="12">
        <v>1</v>
      </c>
      <c r="D11" s="15">
        <v>0</v>
      </c>
      <c r="E11" s="16">
        <f t="shared" si="1"/>
        <v>11.99</v>
      </c>
      <c r="F11" s="1"/>
      <c r="G11" s="1"/>
    </row>
    <row r="12" spans="1:10" ht="15.75">
      <c r="A12" s="14" t="s">
        <v>17</v>
      </c>
      <c r="B12" s="15">
        <v>17.989999999999998</v>
      </c>
      <c r="C12" s="12">
        <v>1</v>
      </c>
      <c r="D12" s="15">
        <v>0</v>
      </c>
      <c r="E12" s="16">
        <f t="shared" si="1"/>
        <v>17.989999999999998</v>
      </c>
      <c r="F12" s="1"/>
      <c r="G12" s="6"/>
      <c r="H12" s="6"/>
      <c r="I12" s="6"/>
      <c r="J12" s="9"/>
    </row>
    <row r="13" spans="1:10" ht="15.75">
      <c r="A13" s="14" t="s">
        <v>18</v>
      </c>
      <c r="B13" s="15">
        <v>43.88</v>
      </c>
      <c r="C13" s="12">
        <v>1</v>
      </c>
      <c r="D13" s="15">
        <v>0</v>
      </c>
      <c r="E13" s="16">
        <f t="shared" si="1"/>
        <v>43.88</v>
      </c>
      <c r="F13" s="2"/>
      <c r="G13" s="6"/>
      <c r="H13" s="6"/>
      <c r="I13" s="6"/>
      <c r="J13" s="9"/>
    </row>
    <row r="14" spans="1:10" ht="15.75">
      <c r="A14" s="14" t="s">
        <v>19</v>
      </c>
      <c r="B14" s="15">
        <v>74.989999999999995</v>
      </c>
      <c r="C14" s="12">
        <v>1</v>
      </c>
      <c r="D14" s="15">
        <v>9.9</v>
      </c>
      <c r="E14" s="16">
        <f t="shared" si="1"/>
        <v>84.89</v>
      </c>
      <c r="F14" s="1"/>
      <c r="G14" s="1"/>
    </row>
    <row r="15" spans="1:10" ht="15.75">
      <c r="A15" s="14" t="s">
        <v>20</v>
      </c>
      <c r="B15" s="15">
        <v>71.989999999999995</v>
      </c>
      <c r="C15" s="12">
        <v>1</v>
      </c>
      <c r="D15" s="15">
        <v>0</v>
      </c>
      <c r="E15" s="16">
        <f t="shared" si="1"/>
        <v>71.989999999999995</v>
      </c>
      <c r="F15" s="1"/>
      <c r="G15" s="1"/>
    </row>
    <row r="16" spans="1:10" ht="15.75">
      <c r="A16" s="14" t="s">
        <v>21</v>
      </c>
      <c r="B16" s="15">
        <f>69.99*1.33</f>
        <v>93.086699999999993</v>
      </c>
      <c r="C16" s="12">
        <v>1</v>
      </c>
      <c r="D16" s="15">
        <f>4.95*1.33</f>
        <v>6.5835000000000008</v>
      </c>
      <c r="E16" s="16">
        <f t="shared" ref="E16:E18" si="2">B16+D16</f>
        <v>99.670199999999994</v>
      </c>
      <c r="F16" s="2"/>
      <c r="G16" s="1"/>
    </row>
    <row r="17" spans="1:7" ht="15.75">
      <c r="A17" s="14" t="s">
        <v>22</v>
      </c>
      <c r="B17" s="15">
        <f>34.99*1.33</f>
        <v>46.536700000000003</v>
      </c>
      <c r="C17" s="12">
        <v>1</v>
      </c>
      <c r="D17" s="15">
        <f>4.95*1.33</f>
        <v>6.5835000000000008</v>
      </c>
      <c r="E17" s="16">
        <f t="shared" si="2"/>
        <v>53.120200000000004</v>
      </c>
      <c r="F17" s="1"/>
      <c r="G17" s="1"/>
    </row>
    <row r="18" spans="1:7" ht="15.75">
      <c r="A18" s="14" t="s">
        <v>23</v>
      </c>
      <c r="B18" s="15">
        <f>29.99*1.33</f>
        <v>39.886699999999998</v>
      </c>
      <c r="C18" s="12">
        <v>1</v>
      </c>
      <c r="D18" s="15">
        <v>0</v>
      </c>
      <c r="E18" s="16">
        <f t="shared" si="2"/>
        <v>39.886699999999998</v>
      </c>
      <c r="F18" s="1"/>
      <c r="G18" s="1"/>
    </row>
    <row r="19" spans="1:7" ht="15.75">
      <c r="A19" s="11"/>
      <c r="B19" s="15"/>
      <c r="C19" s="12"/>
      <c r="D19" s="15"/>
      <c r="E19" s="3"/>
      <c r="F19" s="1"/>
      <c r="G19" s="1"/>
    </row>
    <row r="20" spans="1:7" ht="15">
      <c r="B20" s="17"/>
      <c r="C20" s="17"/>
      <c r="D20" s="17"/>
      <c r="E20" s="18"/>
      <c r="F20" s="1"/>
      <c r="G20" s="1"/>
    </row>
    <row r="21" spans="1:7" ht="15">
      <c r="E21" s="3"/>
      <c r="F21" s="1"/>
      <c r="G21" s="1"/>
    </row>
    <row r="22" spans="1:7" ht="15">
      <c r="E22" s="3"/>
      <c r="F22" s="2"/>
      <c r="G22" s="1"/>
    </row>
    <row r="23" spans="1:7" ht="15">
      <c r="E23" s="3"/>
      <c r="F23" s="2"/>
      <c r="G23" s="1"/>
    </row>
    <row r="24" spans="1:7" ht="15">
      <c r="E24" s="3"/>
      <c r="F24" s="2"/>
      <c r="G24" s="1"/>
    </row>
    <row r="25" spans="1:7" ht="15">
      <c r="E25" s="3"/>
      <c r="F25" s="2"/>
      <c r="G25" s="1"/>
    </row>
    <row r="26" spans="1:7" ht="15">
      <c r="E26" s="3"/>
      <c r="F26" s="2"/>
      <c r="G26" s="1"/>
    </row>
    <row r="27" spans="1:7" ht="15">
      <c r="E27" s="3"/>
      <c r="F27" s="2"/>
      <c r="G27" s="1"/>
    </row>
    <row r="28" spans="1:7" ht="15">
      <c r="E28" s="3"/>
      <c r="F28" s="2"/>
      <c r="G28" s="1"/>
    </row>
  </sheetData>
  <mergeCells count="2">
    <mergeCell ref="A2:E2"/>
    <mergeCell ref="A1:I1"/>
  </mergeCells>
  <hyperlinks>
    <hyperlink ref="A4" r:id="rId1" xr:uid="{E879C88D-E6B2-48C2-8FC8-09087FC6FEE4}"/>
    <hyperlink ref="A5" r:id="rId2" xr:uid="{9B402EAF-1EFD-4F22-94C2-FABE903B6074}"/>
    <hyperlink ref="A6" r:id="rId3" xr:uid="{4A437E81-B6C1-471E-B597-8391EE858E19}"/>
    <hyperlink ref="A7" r:id="rId4" xr:uid="{459B4638-CCCF-4E58-804A-93DB7E7BB138}"/>
    <hyperlink ref="A8" r:id="rId5" xr:uid="{A4371CDF-4ACD-4CB2-A0DF-83DD625D1AA0}"/>
    <hyperlink ref="A9" r:id="rId6" xr:uid="{91630FEB-C61C-473C-A780-CBB99DD3BEBF}"/>
    <hyperlink ref="A10" r:id="rId7" xr:uid="{92639B6E-9AE7-4418-BE5A-0821F8436C92}"/>
    <hyperlink ref="A11" r:id="rId8" xr:uid="{93BF0A59-A692-44DB-BFC5-654235A270B4}"/>
    <hyperlink ref="A12" r:id="rId9" xr:uid="{1CBA152A-9A6C-43C6-B338-F6D8F0E74585}"/>
    <hyperlink ref="A13" r:id="rId10" xr:uid="{3297304E-4994-4CC0-B235-FF9319896AA2}"/>
    <hyperlink ref="A14" r:id="rId11" xr:uid="{BB001B8B-2EE0-4E5A-9A2C-A7160541722C}"/>
    <hyperlink ref="A15" r:id="rId12" xr:uid="{4915944A-97E3-4097-9FBF-A21A9E253EF1}"/>
    <hyperlink ref="A16" r:id="rId13" xr:uid="{D90439DA-548D-4E04-8863-421148675323}"/>
    <hyperlink ref="A17" r:id="rId14" xr:uid="{816C2449-6EF7-4638-87FB-030B5A127D14}"/>
    <hyperlink ref="A18" r:id="rId15" xr:uid="{FF24F338-0792-48AE-A21A-5343EE89358E}"/>
  </hyperlinks>
  <pageMargins left="0.7" right="0.7" top="0.75" bottom="0.75" header="0.3" footer="0.3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2015 .</dc:creator>
  <cp:lastModifiedBy>2015 .</cp:lastModifiedBy>
  <dcterms:created xsi:type="dcterms:W3CDTF">2018-03-22T16:22:14Z</dcterms:created>
  <dcterms:modified xsi:type="dcterms:W3CDTF">2019-04-14T04:10:57Z</dcterms:modified>
</cp:coreProperties>
</file>